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Foglio1!$A$2:$Q$25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" l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5" i="1" l="1"/>
  <c r="K25" i="1" l="1"/>
</calcChain>
</file>

<file path=xl/sharedStrings.xml><?xml version="1.0" encoding="utf-8"?>
<sst xmlns="http://schemas.openxmlformats.org/spreadsheetml/2006/main" count="304" uniqueCount="148">
  <si>
    <t>SIZE</t>
  </si>
  <si>
    <t>QTY</t>
  </si>
  <si>
    <t>RETAIL PRICE</t>
  </si>
  <si>
    <t>RETAIL AMOUNT</t>
  </si>
  <si>
    <t>8054721651050</t>
  </si>
  <si>
    <t>8058572362158</t>
  </si>
  <si>
    <t>8057553063275</t>
  </si>
  <si>
    <t>8057553133008</t>
  </si>
  <si>
    <t>8057553139901</t>
  </si>
  <si>
    <t>8057553230790</t>
  </si>
  <si>
    <t>8056283368490</t>
  </si>
  <si>
    <t>8057553982262</t>
  </si>
  <si>
    <t>8057553988677</t>
  </si>
  <si>
    <t>8057553983818</t>
  </si>
  <si>
    <t>8058572989805</t>
  </si>
  <si>
    <t>8058572989812</t>
  </si>
  <si>
    <t>8058572989829</t>
  </si>
  <si>
    <t>8056283105453</t>
  </si>
  <si>
    <t>8056283105477</t>
  </si>
  <si>
    <t>8056283105484</t>
  </si>
  <si>
    <t>8056283129107</t>
  </si>
  <si>
    <t>8056283165587</t>
  </si>
  <si>
    <t>8056283509343</t>
  </si>
  <si>
    <t>8056283509350</t>
  </si>
  <si>
    <t>8056283510011</t>
  </si>
  <si>
    <t>8056283515283</t>
  </si>
  <si>
    <t>FERRAGAMO</t>
  </si>
  <si>
    <t>564443</t>
  </si>
  <si>
    <t>682509</t>
  </si>
  <si>
    <t>739731</t>
  </si>
  <si>
    <t>742028</t>
  </si>
  <si>
    <t>742309</t>
  </si>
  <si>
    <t>743629</t>
  </si>
  <si>
    <t>753121</t>
  </si>
  <si>
    <t>757996</t>
  </si>
  <si>
    <t>758117</t>
  </si>
  <si>
    <t>758224</t>
  </si>
  <si>
    <t>759760</t>
  </si>
  <si>
    <t>759761</t>
  </si>
  <si>
    <t>759762</t>
  </si>
  <si>
    <t>760651</t>
  </si>
  <si>
    <t>760653</t>
  </si>
  <si>
    <t>760657</t>
  </si>
  <si>
    <t>761890</t>
  </si>
  <si>
    <t>762293</t>
  </si>
  <si>
    <t>770120</t>
  </si>
  <si>
    <t>770123</t>
  </si>
  <si>
    <t>770235</t>
  </si>
  <si>
    <t>770894</t>
  </si>
  <si>
    <t/>
  </si>
  <si>
    <t>BLUBERRY/O</t>
  </si>
  <si>
    <t>PLUM</t>
  </si>
  <si>
    <t>BLUE PATTE</t>
  </si>
  <si>
    <t>PATTERNED</t>
  </si>
  <si>
    <t>LIGHT AQUA</t>
  </si>
  <si>
    <t>GARNET</t>
  </si>
  <si>
    <t>CROWN BLUE</t>
  </si>
  <si>
    <t>BLACK</t>
  </si>
  <si>
    <t>BEIGE PATT</t>
  </si>
  <si>
    <t>ORANGE</t>
  </si>
  <si>
    <t>FANDANGO P</t>
  </si>
  <si>
    <t>MEDITERRAN</t>
  </si>
  <si>
    <t>BRIGHT WHI</t>
  </si>
  <si>
    <t>HARVEST PU</t>
  </si>
  <si>
    <t>AMERICAN B</t>
  </si>
  <si>
    <t>LAPIS</t>
  </si>
  <si>
    <t>MOCHA BISQ</t>
  </si>
  <si>
    <t>SHARK</t>
  </si>
  <si>
    <t>PINK</t>
  </si>
  <si>
    <t>BLUBERRY/ORO/</t>
  </si>
  <si>
    <t>PLUM/</t>
  </si>
  <si>
    <t>BLUE PATTERNED DARK/</t>
  </si>
  <si>
    <t>PATTERNED BLACK/</t>
  </si>
  <si>
    <t>LIGHT AQUA GREEN/</t>
  </si>
  <si>
    <t>GARNET/</t>
  </si>
  <si>
    <t>CROWN BLUE/</t>
  </si>
  <si>
    <t>BLACK/</t>
  </si>
  <si>
    <t>BEIGE PATTERNED MEDIUM/</t>
  </si>
  <si>
    <t>ORANGE/</t>
  </si>
  <si>
    <t>FANDANGO PINK/</t>
  </si>
  <si>
    <t>MEDITERRANEO BLUE/</t>
  </si>
  <si>
    <t>BRIGHT WHITE/</t>
  </si>
  <si>
    <t>HARVEST PUMPKIN/</t>
  </si>
  <si>
    <t>AMERICAN BEAUTY RED/</t>
  </si>
  <si>
    <t>LAPIS/</t>
  </si>
  <si>
    <t>MOCHA BISQUE/</t>
  </si>
  <si>
    <t>SHARK/</t>
  </si>
  <si>
    <t>PINK/</t>
  </si>
  <si>
    <t>ACCESSORI PER CAPELLI DONNA / Hair Clip FERM VAR ORO</t>
  </si>
  <si>
    <t>SET ACCESSORIES UOMO / Desk Set DESK SET</t>
  </si>
  <si>
    <t>BANDANA DONNA / Bandeau/Mini Bandeau TW GIADASPL</t>
  </si>
  <si>
    <t>PHONE CASE/LAPTOP/TABLET HOLDER UOMO / P TRAVEL EMBOS PORTA CELL</t>
  </si>
  <si>
    <t>PHONE CASE/LAPTOP/TABLET HOLDER DONNA / PORTA CELLULARE</t>
  </si>
  <si>
    <t>PHONE CASE/LAPTOP/TABLET HOLDER UOMO / T TECH ACCESSORY</t>
  </si>
  <si>
    <t>CINTURA DONNA / Women's Belts DONNA H 30</t>
  </si>
  <si>
    <t>KEYHOLDER PORTACHIAVE UOMO / Key Case TRAV EMB 2.0</t>
  </si>
  <si>
    <t>SMALL LEATHER GOODS DONNA / Small Leathe SMALL LEATHER GOODS</t>
  </si>
  <si>
    <t>PORTA CARTE/BIGLIETTI UOMO / Credit Card GANCIO BIG</t>
  </si>
  <si>
    <t>ACCESSORI PER CAPELLI DONNA / Hairband P.TA VARA PI</t>
  </si>
  <si>
    <t>PORTA CARTE/BIGLIETTI DONNA / Credit Car PORTACARTE</t>
  </si>
  <si>
    <t>SCIARPA UOMO / Scarf SR LETTERING</t>
  </si>
  <si>
    <t>PORTA CARTE/BIGLIETTI UOMO / Credit Card CUT OUT CARD HOLDER</t>
  </si>
  <si>
    <t>SCIARPA UOMO / Scarf SR F STRIPES</t>
  </si>
  <si>
    <t>ACCESSORI PER CAPELLI</t>
  </si>
  <si>
    <t>SET ACCESSORIES</t>
  </si>
  <si>
    <t>BANDANA</t>
  </si>
  <si>
    <t>PHONE CASE/LAPTOP/TABLET HOLDER</t>
  </si>
  <si>
    <t>CINTURA</t>
  </si>
  <si>
    <t>KEYHOLDER PORTACHIAVE</t>
  </si>
  <si>
    <t>SMALL LEATHER GOODS</t>
  </si>
  <si>
    <t>PORTA CARTE/BIGLIETTI</t>
  </si>
  <si>
    <t>SCIARPA</t>
  </si>
  <si>
    <t>TU</t>
  </si>
  <si>
    <t>100</t>
  </si>
  <si>
    <t>MADE IN ITALY</t>
  </si>
  <si>
    <t>35%COTTON 35%RAYON 15%PLASTIC 15%BRASS</t>
  </si>
  <si>
    <t>100%CALF</t>
  </si>
  <si>
    <t>100%SILK</t>
  </si>
  <si>
    <t>80%CALF 30%FABRIC(50%COTTON50%RAYON)</t>
  </si>
  <si>
    <t>90%FABRIC(100%COTTON) 10%CALF</t>
  </si>
  <si>
    <t>40%COTTON 30%RAYON 15%PLASTIC 15%BRASS</t>
  </si>
  <si>
    <t>100%STRASS KID PANEL</t>
  </si>
  <si>
    <t>84% WOOL 16%SILK</t>
  </si>
  <si>
    <t>100% SILK</t>
  </si>
  <si>
    <t>WOVEN</t>
  </si>
  <si>
    <t>96151900</t>
  </si>
  <si>
    <t>42029180</t>
  </si>
  <si>
    <t>62141000</t>
  </si>
  <si>
    <t>42033000</t>
  </si>
  <si>
    <t>42023100</t>
  </si>
  <si>
    <t>63079098</t>
  </si>
  <si>
    <t>62142000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</si>
  <si>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</si>
  <si>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</si>
  <si>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</si>
  <si>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</si>
  <si>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</si>
  <si>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</si>
  <si>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</si>
  <si>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</si>
  <si>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CATEGORY</t>
  </si>
  <si>
    <t>LADY</t>
  </si>
  <si>
    <t>MAN</t>
  </si>
  <si>
    <t>MADE IN</t>
  </si>
  <si>
    <t>COMPOSITION</t>
  </si>
  <si>
    <t>FABRIC</t>
  </si>
  <si>
    <t>HS CODE</t>
  </si>
  <si>
    <t>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</si>
</sst>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164" fontId="1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/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http://www.dedcertosafirenze.com/immagini/2022/8057553988677.JPG" TargetMode="External"/><Relationship Id="rId13" Type="http://schemas.openxmlformats.org/officeDocument/2006/relationships/image" Target="http://www.dedcertosafirenze.com/immagini/2022/8056283105453.JPG" TargetMode="External"/><Relationship Id="rId18" Type="http://schemas.openxmlformats.org/officeDocument/2006/relationships/image" Target="http://www.dedcertosafirenze.com/immagini/2022/8056283509343.JPG" TargetMode="External"/><Relationship Id="rId3" Type="http://schemas.openxmlformats.org/officeDocument/2006/relationships/image" Target="http://www.dedcertosafirenze.com/immagini/2022/8057553063275.JPG" TargetMode="External"/><Relationship Id="rId21" Type="http://schemas.openxmlformats.org/officeDocument/2006/relationships/image" Target="http://www.dedcertosafirenze.com/immagini/2022/8056283515283.JPG" TargetMode="External"/><Relationship Id="rId7" Type="http://schemas.openxmlformats.org/officeDocument/2006/relationships/image" Target="http://www.dedcertosafirenze.com/immagini/2022/8057553982262.JPG" TargetMode="External"/><Relationship Id="rId12" Type="http://schemas.openxmlformats.org/officeDocument/2006/relationships/image" Target="http://www.dedcertosafirenze.com/immagini/2022/8058572989829.JPG" TargetMode="External"/><Relationship Id="rId17" Type="http://schemas.openxmlformats.org/officeDocument/2006/relationships/image" Target="http://www.dedcertosafirenze.com/immagini/2022/8056283165587.JPG" TargetMode="External"/><Relationship Id="rId2" Type="http://schemas.openxmlformats.org/officeDocument/2006/relationships/image" Target="http://www.dedcertosafirenze.com/immagini/2022/8058572362158.JPG" TargetMode="External"/><Relationship Id="rId16" Type="http://schemas.openxmlformats.org/officeDocument/2006/relationships/image" Target="http://www.dedcertosafirenze.com/immagini/2022/8056283129107.JPG" TargetMode="External"/><Relationship Id="rId20" Type="http://schemas.openxmlformats.org/officeDocument/2006/relationships/image" Target="http://www.dedcertosafirenze.com/immagini/2022/8056283510011.JPG" TargetMode="External"/><Relationship Id="rId1" Type="http://schemas.openxmlformats.org/officeDocument/2006/relationships/image" Target="http://www.dedcertosafirenze.com/immagini/2022/8054721651050.JPG" TargetMode="External"/><Relationship Id="rId6" Type="http://schemas.openxmlformats.org/officeDocument/2006/relationships/image" Target="http://www.dedcertosafirenze.com/immagini/2022/8057553230790.JPG" TargetMode="External"/><Relationship Id="rId11" Type="http://schemas.openxmlformats.org/officeDocument/2006/relationships/image" Target="http://www.dedcertosafirenze.com/immagini/2022/8058572989812.JPG" TargetMode="External"/><Relationship Id="rId5" Type="http://schemas.openxmlformats.org/officeDocument/2006/relationships/image" Target="http://www.dedcertosafirenze.com/immagini/2022/8057553139901.JPG" TargetMode="External"/><Relationship Id="rId15" Type="http://schemas.openxmlformats.org/officeDocument/2006/relationships/image" Target="http://www.dedcertosafirenze.com/immagini/2022/8056283105484.JPG" TargetMode="External"/><Relationship Id="rId23" Type="http://schemas.openxmlformats.org/officeDocument/2006/relationships/image" Target="../media/image2.png"/><Relationship Id="rId10" Type="http://schemas.openxmlformats.org/officeDocument/2006/relationships/image" Target="http://www.dedcertosafirenze.com/immagini/2022/8058572989805.JPG" TargetMode="External"/><Relationship Id="rId19" Type="http://schemas.openxmlformats.org/officeDocument/2006/relationships/image" Target="http://www.dedcertosafirenze.com/immagini/2022/8056283509350.JPG" TargetMode="External"/><Relationship Id="rId4" Type="http://schemas.openxmlformats.org/officeDocument/2006/relationships/image" Target="http://www.dedcertosafirenze.com/immagini/2022/8057553133008.JPG" TargetMode="External"/><Relationship Id="rId9" Type="http://schemas.openxmlformats.org/officeDocument/2006/relationships/image" Target="http://www.dedcertosafirenze.com/immagini/2022/8057553983818.JPG" TargetMode="External"/><Relationship Id="rId14" Type="http://schemas.openxmlformats.org/officeDocument/2006/relationships/image" Target="http://www.dedcertosafirenze.com/immagini/2022/8056283105477.JPG" TargetMode="External"/><Relationship Id="rId2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987778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3CE49129-2714-B2EC-8DD8-96011B931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1</xdr:rowOff>
    </xdr:from>
    <xdr:to>
      <xdr:col>1</xdr:col>
      <xdr:colOff>0</xdr:colOff>
      <xdr:row>3</xdr:row>
      <xdr:rowOff>1052764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2CDBB24C-19C6-6189-4F83-C46AB1C86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333501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593271</xdr:colOff>
      <xdr:row>5</xdr:row>
      <xdr:rowOff>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D70EE85A-DEE8-20F9-B073-822CCDB73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476500"/>
          <a:ext cx="593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1</xdr:rowOff>
    </xdr:from>
    <xdr:to>
      <xdr:col>1</xdr:col>
      <xdr:colOff>0</xdr:colOff>
      <xdr:row>5</xdr:row>
      <xdr:rowOff>1132218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52426F62-8A61-9017-9476-9FA24675B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3619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</xdr:row>
      <xdr:rowOff>0</xdr:rowOff>
    </xdr:from>
    <xdr:to>
      <xdr:col>0</xdr:col>
      <xdr:colOff>936172</xdr:colOff>
      <xdr:row>7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184E1D35-4171-AC85-4665-94B0A72BE8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6" y="4762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1050471</xdr:colOff>
      <xdr:row>8</xdr:row>
      <xdr:rowOff>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F015EFC6-FFB8-45A0-B614-F27EFB92D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5905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838200</xdr:colOff>
      <xdr:row>10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E6B4A507-89C3-8FAD-6541-46E75385A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9525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952500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67EA911A-2355-FF6A-E775-01878F1B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106680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1048166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D507ED53-4492-B836-FA07-D91D12991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118110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1121636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0E0190D5-C4EA-F637-73E6-217E6AA3E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129540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1076368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2F0D7696-18F3-DFA2-3F20-C978444BCE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14097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1</xdr:rowOff>
    </xdr:from>
    <xdr:to>
      <xdr:col>1</xdr:col>
      <xdr:colOff>0</xdr:colOff>
      <xdr:row>14</xdr:row>
      <xdr:rowOff>967864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9DCEDBF0-DCFA-BFEF-6D87-8EEDF8D6A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15240001"/>
          <a:ext cx="1143000" cy="967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778329</xdr:colOff>
      <xdr:row>16</xdr:row>
      <xdr:rowOff>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9E84CA40-94E9-7157-DBAA-B9099C4A1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163830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800100</xdr:colOff>
      <xdr:row>17</xdr:row>
      <xdr:rowOff>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28445A10-3845-3DF2-EBE6-B5C5BF26C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17526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800100</xdr:colOff>
      <xdr:row>18</xdr:row>
      <xdr:rowOff>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B5048E3B-49DB-0010-3E22-EA4BEDF16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18669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914400</xdr:colOff>
      <xdr:row>19</xdr:row>
      <xdr:rowOff>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1467F22D-27DD-4E8C-B5E5-467CC84F2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19812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789214</xdr:colOff>
      <xdr:row>20</xdr:row>
      <xdr:rowOff>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66225028-674B-91EF-738A-A82B83A50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20955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1030172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A1A57EE5-ACB3-A1AE-66D4-DBB729A09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25527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912662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FE1C5881-A23E-11BF-314E-BB000AA09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266700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833438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DB6D6467-FCEA-3EF9-3194-03783DAF4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27813000"/>
          <a:ext cx="1143000" cy="833438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</xdr:row>
      <xdr:rowOff>0</xdr:rowOff>
    </xdr:from>
    <xdr:to>
      <xdr:col>0</xdr:col>
      <xdr:colOff>957944</xdr:colOff>
      <xdr:row>24</xdr:row>
      <xdr:rowOff>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F4BA8026-EF9C-2623-79FC-58F7DE766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6" y="29146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66675</xdr:colOff>
      <xdr:row>0</xdr:row>
      <xdr:rowOff>38100</xdr:rowOff>
    </xdr:from>
    <xdr:to>
      <xdr:col>1</xdr:col>
      <xdr:colOff>342900</xdr:colOff>
      <xdr:row>0</xdr:row>
      <xdr:rowOff>934054</xdr:rowOff>
    </xdr:to>
    <xdr:pic>
      <xdr:nvPicPr>
        <xdr:cNvPr id="54" name="Immagine 53">
          <a:extLst>
            <a:ext uri="{FF2B5EF4-FFF2-40B4-BE49-F238E27FC236}">
              <a16:creationId xmlns:a16="http://schemas.microsoft.com/office/drawing/2014/main" xmlns="" id="{A6B47B8B-0B7E-4F7F-A255-0ADBF38FD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6675" y="38100"/>
          <a:ext cx="1419225" cy="895954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8</xdr:row>
      <xdr:rowOff>57150</xdr:rowOff>
    </xdr:from>
    <xdr:to>
      <xdr:col>0</xdr:col>
      <xdr:colOff>934811</xdr:colOff>
      <xdr:row>8</xdr:row>
      <xdr:rowOff>1057275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104C364C-019F-457E-A186-0D520F497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85725" y="8401050"/>
          <a:ext cx="849086" cy="1000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workbookViewId="0">
      <selection activeCell="N1" sqref="N1:N1048576"/>
    </sheetView>
  </sheetViews>
  <sheetFormatPr defaultRowHeight="15" x14ac:dyDescent="0.25"/>
  <cols>
    <col min="1" max="1" width="17.140625" style="3" customWidth="1"/>
    <col min="2" max="2" width="15.42578125" style="3" customWidth="1"/>
    <col min="3" max="3" width="12.28515625" style="3" bestFit="1" customWidth="1"/>
    <col min="4" max="4" width="9.85546875" style="3" customWidth="1"/>
    <col min="5" max="5" width="15" style="3" customWidth="1"/>
    <col min="6" max="6" width="13.85546875" style="9" customWidth="1"/>
    <col min="7" max="7" width="26" style="9" customWidth="1"/>
    <col min="8" max="8" width="9.7109375" style="3" customWidth="1"/>
    <col min="9" max="9" width="16.140625" style="9" customWidth="1"/>
    <col min="10" max="10" width="10.85546875" style="3" customWidth="1"/>
    <col min="11" max="11" width="10.85546875" style="2" customWidth="1"/>
    <col min="12" max="12" width="12.28515625" style="11" bestFit="1" customWidth="1"/>
    <col min="13" max="13" width="15.85546875" style="11" bestFit="1" customWidth="1"/>
    <col min="14" max="14" width="17" customWidth="1"/>
    <col min="15" max="15" width="23.85546875" style="13" customWidth="1"/>
    <col min="16" max="16" width="11.85546875" bestFit="1" customWidth="1"/>
    <col min="17" max="17" width="13.7109375" bestFit="1" customWidth="1"/>
  </cols>
  <sheetData>
    <row r="1" spans="1:17" ht="87" customHeight="1" x14ac:dyDescent="0.35">
      <c r="C1" s="21" t="s">
        <v>147</v>
      </c>
    </row>
    <row r="2" spans="1:17" s="1" customFormat="1" ht="30" x14ac:dyDescent="0.25">
      <c r="A2" s="5" t="s">
        <v>132</v>
      </c>
      <c r="B2" s="5" t="s">
        <v>133</v>
      </c>
      <c r="C2" s="5" t="s">
        <v>134</v>
      </c>
      <c r="D2" s="5" t="s">
        <v>135</v>
      </c>
      <c r="E2" s="5" t="s">
        <v>136</v>
      </c>
      <c r="F2" s="10" t="s">
        <v>137</v>
      </c>
      <c r="G2" s="10" t="s">
        <v>138</v>
      </c>
      <c r="H2" s="5" t="s">
        <v>139</v>
      </c>
      <c r="I2" s="10" t="s">
        <v>140</v>
      </c>
      <c r="J2" s="5" t="s">
        <v>0</v>
      </c>
      <c r="K2" s="6" t="s">
        <v>1</v>
      </c>
      <c r="L2" s="12" t="s">
        <v>2</v>
      </c>
      <c r="M2" s="12" t="s">
        <v>3</v>
      </c>
      <c r="N2" s="7" t="s">
        <v>143</v>
      </c>
      <c r="O2" s="14" t="s">
        <v>144</v>
      </c>
      <c r="P2" s="7" t="s">
        <v>145</v>
      </c>
      <c r="Q2" s="7" t="s">
        <v>146</v>
      </c>
    </row>
    <row r="3" spans="1:17" s="4" customFormat="1" ht="90" customHeight="1" x14ac:dyDescent="0.25">
      <c r="A3" s="8"/>
      <c r="B3" s="15" t="s">
        <v>4</v>
      </c>
      <c r="C3" s="15" t="s">
        <v>26</v>
      </c>
      <c r="D3" s="15" t="s">
        <v>27</v>
      </c>
      <c r="E3" s="15" t="s">
        <v>50</v>
      </c>
      <c r="F3" s="16" t="s">
        <v>69</v>
      </c>
      <c r="G3" s="16" t="s">
        <v>88</v>
      </c>
      <c r="H3" s="15" t="s">
        <v>141</v>
      </c>
      <c r="I3" s="16" t="s">
        <v>103</v>
      </c>
      <c r="J3" s="15" t="s">
        <v>112</v>
      </c>
      <c r="K3" s="17">
        <v>1</v>
      </c>
      <c r="L3" s="18">
        <v>150</v>
      </c>
      <c r="M3" s="18">
        <f t="shared" ref="M3:M24" si="0">$K3*L3</f>
        <v>150</v>
      </c>
      <c r="N3" s="19" t="s">
        <v>114</v>
      </c>
      <c r="O3" s="20" t="s">
        <v>115</v>
      </c>
      <c r="P3" s="19" t="s">
        <v>49</v>
      </c>
      <c r="Q3" s="19" t="s">
        <v>125</v>
      </c>
    </row>
    <row r="4" spans="1:17" s="4" customFormat="1" ht="90" customHeight="1" x14ac:dyDescent="0.25">
      <c r="A4" s="8"/>
      <c r="B4" s="15" t="s">
        <v>5</v>
      </c>
      <c r="C4" s="15" t="s">
        <v>26</v>
      </c>
      <c r="D4" s="15" t="s">
        <v>28</v>
      </c>
      <c r="E4" s="15" t="s">
        <v>51</v>
      </c>
      <c r="F4" s="16" t="s">
        <v>70</v>
      </c>
      <c r="G4" s="16" t="s">
        <v>89</v>
      </c>
      <c r="H4" s="15" t="s">
        <v>142</v>
      </c>
      <c r="I4" s="16" t="s">
        <v>104</v>
      </c>
      <c r="J4" s="15" t="s">
        <v>112</v>
      </c>
      <c r="K4" s="17">
        <v>209</v>
      </c>
      <c r="L4" s="18">
        <v>160</v>
      </c>
      <c r="M4" s="18">
        <f t="shared" si="0"/>
        <v>33440</v>
      </c>
      <c r="N4" s="19" t="s">
        <v>114</v>
      </c>
      <c r="O4" s="20" t="s">
        <v>116</v>
      </c>
      <c r="P4" s="19" t="s">
        <v>49</v>
      </c>
      <c r="Q4" s="19" t="s">
        <v>126</v>
      </c>
    </row>
    <row r="5" spans="1:17" s="4" customFormat="1" ht="90" customHeight="1" x14ac:dyDescent="0.25">
      <c r="A5" s="8"/>
      <c r="B5" s="15" t="s">
        <v>6</v>
      </c>
      <c r="C5" s="15" t="s">
        <v>26</v>
      </c>
      <c r="D5" s="15" t="s">
        <v>29</v>
      </c>
      <c r="E5" s="15" t="s">
        <v>52</v>
      </c>
      <c r="F5" s="16" t="s">
        <v>71</v>
      </c>
      <c r="G5" s="16" t="s">
        <v>90</v>
      </c>
      <c r="H5" s="15" t="s">
        <v>141</v>
      </c>
      <c r="I5" s="16" t="s">
        <v>105</v>
      </c>
      <c r="J5" s="15" t="s">
        <v>112</v>
      </c>
      <c r="K5" s="17">
        <v>1</v>
      </c>
      <c r="L5" s="18">
        <v>130</v>
      </c>
      <c r="M5" s="18">
        <f t="shared" si="0"/>
        <v>130</v>
      </c>
      <c r="N5" s="19" t="s">
        <v>114</v>
      </c>
      <c r="O5" s="20" t="s">
        <v>117</v>
      </c>
      <c r="P5" s="19" t="s">
        <v>124</v>
      </c>
      <c r="Q5" s="19" t="s">
        <v>127</v>
      </c>
    </row>
    <row r="6" spans="1:17" s="4" customFormat="1" ht="90" customHeight="1" x14ac:dyDescent="0.25">
      <c r="A6" s="8"/>
      <c r="B6" s="15" t="s">
        <v>7</v>
      </c>
      <c r="C6" s="15" t="s">
        <v>26</v>
      </c>
      <c r="D6" s="15" t="s">
        <v>30</v>
      </c>
      <c r="E6" s="15" t="s">
        <v>53</v>
      </c>
      <c r="F6" s="16" t="s">
        <v>72</v>
      </c>
      <c r="G6" s="16" t="s">
        <v>91</v>
      </c>
      <c r="H6" s="15" t="s">
        <v>142</v>
      </c>
      <c r="I6" s="16" t="s">
        <v>106</v>
      </c>
      <c r="J6" s="15" t="s">
        <v>112</v>
      </c>
      <c r="K6" s="17">
        <v>1</v>
      </c>
      <c r="L6" s="18">
        <v>295</v>
      </c>
      <c r="M6" s="18">
        <f t="shared" si="0"/>
        <v>295</v>
      </c>
      <c r="N6" s="19" t="s">
        <v>114</v>
      </c>
      <c r="O6" s="20" t="s">
        <v>116</v>
      </c>
      <c r="P6" s="19" t="s">
        <v>49</v>
      </c>
      <c r="Q6" s="19" t="s">
        <v>126</v>
      </c>
    </row>
    <row r="7" spans="1:17" s="4" customFormat="1" ht="90" customHeight="1" x14ac:dyDescent="0.25">
      <c r="A7" s="8"/>
      <c r="B7" s="15" t="s">
        <v>8</v>
      </c>
      <c r="C7" s="15" t="s">
        <v>26</v>
      </c>
      <c r="D7" s="15" t="s">
        <v>31</v>
      </c>
      <c r="E7" s="15" t="s">
        <v>54</v>
      </c>
      <c r="F7" s="16" t="s">
        <v>73</v>
      </c>
      <c r="G7" s="16" t="s">
        <v>92</v>
      </c>
      <c r="H7" s="15" t="s">
        <v>141</v>
      </c>
      <c r="I7" s="16" t="s">
        <v>106</v>
      </c>
      <c r="J7" s="15" t="s">
        <v>112</v>
      </c>
      <c r="K7" s="17">
        <v>2</v>
      </c>
      <c r="L7" s="18">
        <v>375</v>
      </c>
      <c r="M7" s="18">
        <f t="shared" si="0"/>
        <v>750</v>
      </c>
      <c r="N7" s="19" t="s">
        <v>114</v>
      </c>
      <c r="O7" s="20" t="s">
        <v>118</v>
      </c>
      <c r="P7" s="19" t="s">
        <v>49</v>
      </c>
      <c r="Q7" s="19" t="s">
        <v>126</v>
      </c>
    </row>
    <row r="8" spans="1:17" s="4" customFormat="1" ht="90" customHeight="1" x14ac:dyDescent="0.25">
      <c r="A8" s="8"/>
      <c r="B8" s="15" t="s">
        <v>9</v>
      </c>
      <c r="C8" s="15" t="s">
        <v>26</v>
      </c>
      <c r="D8" s="15" t="s">
        <v>32</v>
      </c>
      <c r="E8" s="15" t="s">
        <v>55</v>
      </c>
      <c r="F8" s="16" t="s">
        <v>74</v>
      </c>
      <c r="G8" s="16" t="s">
        <v>93</v>
      </c>
      <c r="H8" s="15" t="s">
        <v>142</v>
      </c>
      <c r="I8" s="16" t="s">
        <v>106</v>
      </c>
      <c r="J8" s="15" t="s">
        <v>112</v>
      </c>
      <c r="K8" s="17">
        <v>3</v>
      </c>
      <c r="L8" s="18">
        <v>210</v>
      </c>
      <c r="M8" s="18">
        <f t="shared" si="0"/>
        <v>630</v>
      </c>
      <c r="N8" s="19" t="s">
        <v>114</v>
      </c>
      <c r="O8" s="20" t="s">
        <v>116</v>
      </c>
      <c r="P8" s="19" t="s">
        <v>49</v>
      </c>
      <c r="Q8" s="19" t="s">
        <v>126</v>
      </c>
    </row>
    <row r="9" spans="1:17" s="4" customFormat="1" ht="90" customHeight="1" x14ac:dyDescent="0.25">
      <c r="A9" s="8"/>
      <c r="B9" s="15" t="s">
        <v>10</v>
      </c>
      <c r="C9" s="15" t="s">
        <v>26</v>
      </c>
      <c r="D9" s="15" t="s">
        <v>33</v>
      </c>
      <c r="E9" s="15" t="s">
        <v>56</v>
      </c>
      <c r="F9" s="16" t="s">
        <v>75</v>
      </c>
      <c r="G9" s="16" t="s">
        <v>94</v>
      </c>
      <c r="H9" s="15" t="s">
        <v>141</v>
      </c>
      <c r="I9" s="16" t="s">
        <v>107</v>
      </c>
      <c r="J9" s="15" t="s">
        <v>113</v>
      </c>
      <c r="K9" s="17">
        <v>2</v>
      </c>
      <c r="L9" s="18">
        <v>430</v>
      </c>
      <c r="M9" s="18">
        <f t="shared" si="0"/>
        <v>860</v>
      </c>
      <c r="N9" s="19" t="s">
        <v>114</v>
      </c>
      <c r="O9" s="20" t="s">
        <v>116</v>
      </c>
      <c r="P9" s="19" t="s">
        <v>49</v>
      </c>
      <c r="Q9" s="19" t="s">
        <v>128</v>
      </c>
    </row>
    <row r="10" spans="1:17" s="4" customFormat="1" ht="90" customHeight="1" x14ac:dyDescent="0.25">
      <c r="A10" s="8"/>
      <c r="B10" s="15" t="s">
        <v>11</v>
      </c>
      <c r="C10" s="15" t="s">
        <v>26</v>
      </c>
      <c r="D10" s="15" t="s">
        <v>34</v>
      </c>
      <c r="E10" s="15" t="s">
        <v>57</v>
      </c>
      <c r="F10" s="16" t="s">
        <v>76</v>
      </c>
      <c r="G10" s="16" t="s">
        <v>95</v>
      </c>
      <c r="H10" s="15" t="s">
        <v>142</v>
      </c>
      <c r="I10" s="16" t="s">
        <v>108</v>
      </c>
      <c r="J10" s="15" t="s">
        <v>112</v>
      </c>
      <c r="K10" s="17">
        <v>4</v>
      </c>
      <c r="L10" s="18">
        <v>295</v>
      </c>
      <c r="M10" s="18">
        <f t="shared" si="0"/>
        <v>1180</v>
      </c>
      <c r="N10" s="19" t="s">
        <v>114</v>
      </c>
      <c r="O10" s="20" t="s">
        <v>116</v>
      </c>
      <c r="P10" s="19" t="s">
        <v>49</v>
      </c>
      <c r="Q10" s="19" t="s">
        <v>129</v>
      </c>
    </row>
    <row r="11" spans="1:17" s="4" customFormat="1" ht="90" customHeight="1" x14ac:dyDescent="0.25">
      <c r="A11" s="8"/>
      <c r="B11" s="15" t="s">
        <v>12</v>
      </c>
      <c r="C11" s="15" t="s">
        <v>26</v>
      </c>
      <c r="D11" s="15" t="s">
        <v>35</v>
      </c>
      <c r="E11" s="15" t="s">
        <v>58</v>
      </c>
      <c r="F11" s="16" t="s">
        <v>77</v>
      </c>
      <c r="G11" s="16" t="s">
        <v>96</v>
      </c>
      <c r="H11" s="15" t="s">
        <v>141</v>
      </c>
      <c r="I11" s="16" t="s">
        <v>109</v>
      </c>
      <c r="J11" s="15" t="s">
        <v>112</v>
      </c>
      <c r="K11" s="17">
        <v>2</v>
      </c>
      <c r="L11" s="18">
        <v>175</v>
      </c>
      <c r="M11" s="18">
        <f t="shared" si="0"/>
        <v>350</v>
      </c>
      <c r="N11" s="19" t="s">
        <v>114</v>
      </c>
      <c r="O11" s="20" t="s">
        <v>119</v>
      </c>
      <c r="P11" s="19" t="s">
        <v>49</v>
      </c>
      <c r="Q11" s="19" t="s">
        <v>130</v>
      </c>
    </row>
    <row r="12" spans="1:17" s="4" customFormat="1" ht="90" customHeight="1" x14ac:dyDescent="0.25">
      <c r="A12" s="8"/>
      <c r="B12" s="15" t="s">
        <v>13</v>
      </c>
      <c r="C12" s="15" t="s">
        <v>26</v>
      </c>
      <c r="D12" s="15" t="s">
        <v>36</v>
      </c>
      <c r="E12" s="15" t="s">
        <v>59</v>
      </c>
      <c r="F12" s="16" t="s">
        <v>78</v>
      </c>
      <c r="G12" s="16" t="s">
        <v>97</v>
      </c>
      <c r="H12" s="15" t="s">
        <v>142</v>
      </c>
      <c r="I12" s="16" t="s">
        <v>110</v>
      </c>
      <c r="J12" s="15" t="s">
        <v>112</v>
      </c>
      <c r="K12" s="17">
        <v>1</v>
      </c>
      <c r="L12" s="18">
        <v>595</v>
      </c>
      <c r="M12" s="18">
        <f t="shared" si="0"/>
        <v>595</v>
      </c>
      <c r="N12" s="19" t="s">
        <v>114</v>
      </c>
      <c r="O12" s="20" t="s">
        <v>116</v>
      </c>
      <c r="P12" s="19" t="s">
        <v>49</v>
      </c>
      <c r="Q12" s="19" t="s">
        <v>129</v>
      </c>
    </row>
    <row r="13" spans="1:17" s="4" customFormat="1" ht="90" customHeight="1" x14ac:dyDescent="0.25">
      <c r="A13" s="8"/>
      <c r="B13" s="15" t="s">
        <v>14</v>
      </c>
      <c r="C13" s="15" t="s">
        <v>26</v>
      </c>
      <c r="D13" s="15" t="s">
        <v>37</v>
      </c>
      <c r="E13" s="15" t="s">
        <v>60</v>
      </c>
      <c r="F13" s="16" t="s">
        <v>79</v>
      </c>
      <c r="G13" s="16" t="s">
        <v>98</v>
      </c>
      <c r="H13" s="15" t="s">
        <v>141</v>
      </c>
      <c r="I13" s="16" t="s">
        <v>103</v>
      </c>
      <c r="J13" s="15" t="s">
        <v>112</v>
      </c>
      <c r="K13" s="17">
        <v>5</v>
      </c>
      <c r="L13" s="18">
        <v>160</v>
      </c>
      <c r="M13" s="18">
        <f t="shared" si="0"/>
        <v>800</v>
      </c>
      <c r="N13" s="19" t="s">
        <v>114</v>
      </c>
      <c r="O13" s="20" t="s">
        <v>120</v>
      </c>
      <c r="P13" s="19" t="s">
        <v>49</v>
      </c>
      <c r="Q13" s="19" t="s">
        <v>125</v>
      </c>
    </row>
    <row r="14" spans="1:17" s="4" customFormat="1" ht="90" customHeight="1" x14ac:dyDescent="0.25">
      <c r="A14" s="8"/>
      <c r="B14" s="15" t="s">
        <v>15</v>
      </c>
      <c r="C14" s="15" t="s">
        <v>26</v>
      </c>
      <c r="D14" s="15" t="s">
        <v>38</v>
      </c>
      <c r="E14" s="15" t="s">
        <v>61</v>
      </c>
      <c r="F14" s="16" t="s">
        <v>80</v>
      </c>
      <c r="G14" s="16" t="s">
        <v>98</v>
      </c>
      <c r="H14" s="15" t="s">
        <v>141</v>
      </c>
      <c r="I14" s="16" t="s">
        <v>103</v>
      </c>
      <c r="J14" s="15" t="s">
        <v>112</v>
      </c>
      <c r="K14" s="17">
        <v>1</v>
      </c>
      <c r="L14" s="18">
        <v>160</v>
      </c>
      <c r="M14" s="18">
        <f t="shared" si="0"/>
        <v>160</v>
      </c>
      <c r="N14" s="19" t="s">
        <v>114</v>
      </c>
      <c r="O14" s="20" t="s">
        <v>120</v>
      </c>
      <c r="P14" s="19" t="s">
        <v>49</v>
      </c>
      <c r="Q14" s="19" t="s">
        <v>125</v>
      </c>
    </row>
    <row r="15" spans="1:17" s="4" customFormat="1" ht="90" customHeight="1" x14ac:dyDescent="0.25">
      <c r="A15" s="8"/>
      <c r="B15" s="15" t="s">
        <v>16</v>
      </c>
      <c r="C15" s="15" t="s">
        <v>26</v>
      </c>
      <c r="D15" s="15" t="s">
        <v>39</v>
      </c>
      <c r="E15" s="15" t="s">
        <v>60</v>
      </c>
      <c r="F15" s="16" t="s">
        <v>79</v>
      </c>
      <c r="G15" s="16" t="s">
        <v>88</v>
      </c>
      <c r="H15" s="15" t="s">
        <v>141</v>
      </c>
      <c r="I15" s="16" t="s">
        <v>103</v>
      </c>
      <c r="J15" s="15" t="s">
        <v>112</v>
      </c>
      <c r="K15" s="17">
        <v>2</v>
      </c>
      <c r="L15" s="18">
        <v>160</v>
      </c>
      <c r="M15" s="18">
        <f t="shared" si="0"/>
        <v>320</v>
      </c>
      <c r="N15" s="19" t="s">
        <v>114</v>
      </c>
      <c r="O15" s="20" t="s">
        <v>115</v>
      </c>
      <c r="P15" s="19" t="s">
        <v>49</v>
      </c>
      <c r="Q15" s="19" t="s">
        <v>125</v>
      </c>
    </row>
    <row r="16" spans="1:17" s="4" customFormat="1" ht="90" customHeight="1" x14ac:dyDescent="0.25">
      <c r="A16" s="8"/>
      <c r="B16" s="15" t="s">
        <v>17</v>
      </c>
      <c r="C16" s="15" t="s">
        <v>26</v>
      </c>
      <c r="D16" s="15" t="s">
        <v>40</v>
      </c>
      <c r="E16" s="15" t="s">
        <v>57</v>
      </c>
      <c r="F16" s="16" t="s">
        <v>76</v>
      </c>
      <c r="G16" s="16" t="s">
        <v>99</v>
      </c>
      <c r="H16" s="15" t="s">
        <v>141</v>
      </c>
      <c r="I16" s="16" t="s">
        <v>110</v>
      </c>
      <c r="J16" s="15" t="s">
        <v>112</v>
      </c>
      <c r="K16" s="17">
        <v>2</v>
      </c>
      <c r="L16" s="18">
        <v>890</v>
      </c>
      <c r="M16" s="18">
        <f t="shared" si="0"/>
        <v>1780</v>
      </c>
      <c r="N16" s="19" t="s">
        <v>114</v>
      </c>
      <c r="O16" s="20" t="s">
        <v>116</v>
      </c>
      <c r="P16" s="19" t="s">
        <v>49</v>
      </c>
      <c r="Q16" s="19" t="s">
        <v>129</v>
      </c>
    </row>
    <row r="17" spans="1:17" s="4" customFormat="1" ht="90" customHeight="1" x14ac:dyDescent="0.25">
      <c r="A17" s="8"/>
      <c r="B17" s="15" t="s">
        <v>18</v>
      </c>
      <c r="C17" s="15" t="s">
        <v>26</v>
      </c>
      <c r="D17" s="15" t="s">
        <v>41</v>
      </c>
      <c r="E17" s="15" t="s">
        <v>62</v>
      </c>
      <c r="F17" s="16" t="s">
        <v>81</v>
      </c>
      <c r="G17" s="16" t="s">
        <v>99</v>
      </c>
      <c r="H17" s="15" t="s">
        <v>141</v>
      </c>
      <c r="I17" s="16" t="s">
        <v>110</v>
      </c>
      <c r="J17" s="15" t="s">
        <v>112</v>
      </c>
      <c r="K17" s="17">
        <v>2</v>
      </c>
      <c r="L17" s="18">
        <v>890</v>
      </c>
      <c r="M17" s="18">
        <f t="shared" si="0"/>
        <v>1780</v>
      </c>
      <c r="N17" s="19" t="s">
        <v>114</v>
      </c>
      <c r="O17" s="20" t="s">
        <v>116</v>
      </c>
      <c r="P17" s="19" t="s">
        <v>49</v>
      </c>
      <c r="Q17" s="19" t="s">
        <v>129</v>
      </c>
    </row>
    <row r="18" spans="1:17" s="4" customFormat="1" ht="90" customHeight="1" x14ac:dyDescent="0.25">
      <c r="A18" s="8"/>
      <c r="B18" s="15" t="s">
        <v>19</v>
      </c>
      <c r="C18" s="15" t="s">
        <v>26</v>
      </c>
      <c r="D18" s="15" t="s">
        <v>42</v>
      </c>
      <c r="E18" s="15" t="s">
        <v>63</v>
      </c>
      <c r="F18" s="16" t="s">
        <v>82</v>
      </c>
      <c r="G18" s="16" t="s">
        <v>99</v>
      </c>
      <c r="H18" s="15" t="s">
        <v>141</v>
      </c>
      <c r="I18" s="16" t="s">
        <v>110</v>
      </c>
      <c r="J18" s="15" t="s">
        <v>112</v>
      </c>
      <c r="K18" s="17">
        <v>4</v>
      </c>
      <c r="L18" s="18">
        <v>950</v>
      </c>
      <c r="M18" s="18">
        <f t="shared" si="0"/>
        <v>3800</v>
      </c>
      <c r="N18" s="19" t="s">
        <v>114</v>
      </c>
      <c r="O18" s="20" t="s">
        <v>116</v>
      </c>
      <c r="P18" s="19" t="s">
        <v>49</v>
      </c>
      <c r="Q18" s="19" t="s">
        <v>129</v>
      </c>
    </row>
    <row r="19" spans="1:17" s="4" customFormat="1" ht="90" customHeight="1" x14ac:dyDescent="0.25">
      <c r="A19" s="8"/>
      <c r="B19" s="15" t="s">
        <v>20</v>
      </c>
      <c r="C19" s="15" t="s">
        <v>26</v>
      </c>
      <c r="D19" s="15" t="s">
        <v>43</v>
      </c>
      <c r="E19" s="15" t="s">
        <v>64</v>
      </c>
      <c r="F19" s="16" t="s">
        <v>83</v>
      </c>
      <c r="G19" s="16" t="s">
        <v>99</v>
      </c>
      <c r="H19" s="15" t="s">
        <v>141</v>
      </c>
      <c r="I19" s="16" t="s">
        <v>110</v>
      </c>
      <c r="J19" s="15" t="s">
        <v>112</v>
      </c>
      <c r="K19" s="17">
        <v>3</v>
      </c>
      <c r="L19" s="18">
        <v>1250</v>
      </c>
      <c r="M19" s="18">
        <f t="shared" si="0"/>
        <v>3750</v>
      </c>
      <c r="N19" s="19" t="s">
        <v>114</v>
      </c>
      <c r="O19" s="20" t="s">
        <v>121</v>
      </c>
      <c r="P19" s="19" t="s">
        <v>49</v>
      </c>
      <c r="Q19" s="19" t="s">
        <v>129</v>
      </c>
    </row>
    <row r="20" spans="1:17" s="4" customFormat="1" ht="90" customHeight="1" x14ac:dyDescent="0.25">
      <c r="A20" s="8"/>
      <c r="B20" s="15" t="s">
        <v>21</v>
      </c>
      <c r="C20" s="15" t="s">
        <v>26</v>
      </c>
      <c r="D20" s="15" t="s">
        <v>44</v>
      </c>
      <c r="E20" s="15" t="s">
        <v>58</v>
      </c>
      <c r="F20" s="16" t="s">
        <v>77</v>
      </c>
      <c r="G20" s="16" t="s">
        <v>100</v>
      </c>
      <c r="H20" s="15" t="s">
        <v>142</v>
      </c>
      <c r="I20" s="16" t="s">
        <v>111</v>
      </c>
      <c r="J20" s="15" t="s">
        <v>112</v>
      </c>
      <c r="K20" s="17">
        <v>1</v>
      </c>
      <c r="L20" s="18">
        <v>260</v>
      </c>
      <c r="M20" s="18">
        <f t="shared" si="0"/>
        <v>260</v>
      </c>
      <c r="N20" s="19" t="s">
        <v>114</v>
      </c>
      <c r="O20" s="20" t="s">
        <v>122</v>
      </c>
      <c r="P20" s="19" t="s">
        <v>124</v>
      </c>
      <c r="Q20" s="19" t="s">
        <v>131</v>
      </c>
    </row>
    <row r="21" spans="1:17" s="4" customFormat="1" ht="90" customHeight="1" x14ac:dyDescent="0.25">
      <c r="A21" s="8"/>
      <c r="B21" s="15" t="s">
        <v>22</v>
      </c>
      <c r="C21" s="15" t="s">
        <v>26</v>
      </c>
      <c r="D21" s="15" t="s">
        <v>45</v>
      </c>
      <c r="E21" s="15" t="s">
        <v>65</v>
      </c>
      <c r="F21" s="16" t="s">
        <v>84</v>
      </c>
      <c r="G21" s="16" t="s">
        <v>101</v>
      </c>
      <c r="H21" s="15" t="s">
        <v>142</v>
      </c>
      <c r="I21" s="16" t="s">
        <v>110</v>
      </c>
      <c r="J21" s="15" t="s">
        <v>112</v>
      </c>
      <c r="K21" s="17">
        <v>2</v>
      </c>
      <c r="L21" s="18">
        <v>280</v>
      </c>
      <c r="M21" s="18">
        <f t="shared" si="0"/>
        <v>560</v>
      </c>
      <c r="N21" s="19" t="s">
        <v>114</v>
      </c>
      <c r="O21" s="20" t="s">
        <v>116</v>
      </c>
      <c r="P21" s="19" t="s">
        <v>49</v>
      </c>
      <c r="Q21" s="19" t="s">
        <v>129</v>
      </c>
    </row>
    <row r="22" spans="1:17" s="4" customFormat="1" ht="90" customHeight="1" x14ac:dyDescent="0.25">
      <c r="A22" s="8"/>
      <c r="B22" s="15" t="s">
        <v>23</v>
      </c>
      <c r="C22" s="15" t="s">
        <v>26</v>
      </c>
      <c r="D22" s="15" t="s">
        <v>46</v>
      </c>
      <c r="E22" s="15" t="s">
        <v>66</v>
      </c>
      <c r="F22" s="16" t="s">
        <v>85</v>
      </c>
      <c r="G22" s="16" t="s">
        <v>101</v>
      </c>
      <c r="H22" s="15" t="s">
        <v>142</v>
      </c>
      <c r="I22" s="16" t="s">
        <v>110</v>
      </c>
      <c r="J22" s="15" t="s">
        <v>112</v>
      </c>
      <c r="K22" s="17">
        <v>1</v>
      </c>
      <c r="L22" s="18">
        <v>295</v>
      </c>
      <c r="M22" s="18">
        <f t="shared" si="0"/>
        <v>295</v>
      </c>
      <c r="N22" s="19" t="s">
        <v>114</v>
      </c>
      <c r="O22" s="20" t="s">
        <v>116</v>
      </c>
      <c r="P22" s="19" t="s">
        <v>49</v>
      </c>
      <c r="Q22" s="19" t="s">
        <v>129</v>
      </c>
    </row>
    <row r="23" spans="1:17" s="4" customFormat="1" ht="90" customHeight="1" x14ac:dyDescent="0.25">
      <c r="A23" s="8"/>
      <c r="B23" s="15" t="s">
        <v>24</v>
      </c>
      <c r="C23" s="15" t="s">
        <v>26</v>
      </c>
      <c r="D23" s="15" t="s">
        <v>47</v>
      </c>
      <c r="E23" s="15" t="s">
        <v>67</v>
      </c>
      <c r="F23" s="16" t="s">
        <v>86</v>
      </c>
      <c r="G23" s="16" t="s">
        <v>102</v>
      </c>
      <c r="H23" s="15" t="s">
        <v>142</v>
      </c>
      <c r="I23" s="16" t="s">
        <v>111</v>
      </c>
      <c r="J23" s="15" t="s">
        <v>112</v>
      </c>
      <c r="K23" s="17">
        <v>53</v>
      </c>
      <c r="L23" s="18">
        <v>430</v>
      </c>
      <c r="M23" s="18">
        <f t="shared" si="0"/>
        <v>22790</v>
      </c>
      <c r="N23" s="19" t="s">
        <v>114</v>
      </c>
      <c r="O23" s="20" t="s">
        <v>123</v>
      </c>
      <c r="P23" s="19" t="s">
        <v>124</v>
      </c>
      <c r="Q23" s="19" t="s">
        <v>127</v>
      </c>
    </row>
    <row r="24" spans="1:17" s="4" customFormat="1" ht="90" customHeight="1" x14ac:dyDescent="0.25">
      <c r="A24" s="8"/>
      <c r="B24" s="15" t="s">
        <v>25</v>
      </c>
      <c r="C24" s="15" t="s">
        <v>26</v>
      </c>
      <c r="D24" s="15" t="s">
        <v>48</v>
      </c>
      <c r="E24" s="15" t="s">
        <v>68</v>
      </c>
      <c r="F24" s="16" t="s">
        <v>87</v>
      </c>
      <c r="G24" s="16" t="s">
        <v>92</v>
      </c>
      <c r="H24" s="15" t="s">
        <v>141</v>
      </c>
      <c r="I24" s="16" t="s">
        <v>106</v>
      </c>
      <c r="J24" s="15" t="s">
        <v>112</v>
      </c>
      <c r="K24" s="17">
        <v>3</v>
      </c>
      <c r="L24" s="18">
        <v>850</v>
      </c>
      <c r="M24" s="18">
        <f t="shared" si="0"/>
        <v>2550</v>
      </c>
      <c r="N24" s="19" t="s">
        <v>114</v>
      </c>
      <c r="O24" s="20" t="s">
        <v>116</v>
      </c>
      <c r="P24" s="19" t="s">
        <v>49</v>
      </c>
      <c r="Q24" s="19" t="s">
        <v>126</v>
      </c>
    </row>
    <row r="25" spans="1:17" s="29" customFormat="1" ht="15.75" x14ac:dyDescent="0.25">
      <c r="A25" s="22"/>
      <c r="B25" s="22"/>
      <c r="C25" s="22"/>
      <c r="D25" s="22"/>
      <c r="E25" s="22"/>
      <c r="F25" s="23"/>
      <c r="G25" s="23"/>
      <c r="H25" s="22"/>
      <c r="I25" s="23"/>
      <c r="J25" s="22"/>
      <c r="K25" s="24">
        <f>SUM(K3:K24)</f>
        <v>305</v>
      </c>
      <c r="L25" s="25"/>
      <c r="M25" s="26">
        <f>SUM(M3:M24)</f>
        <v>77225</v>
      </c>
      <c r="N25" s="27"/>
      <c r="O25" s="28"/>
    </row>
  </sheetData>
  <autoFilter ref="A2:Q25"/>
  <pageMargins left="0.25" right="0.25" top="0.75" bottom="0.75" header="0.3" footer="0.3"/>
  <pageSetup paperSize="8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2025-11-10T14:26:16Z</cp:lastPrinted>
  <dcterms:created xsi:type="dcterms:W3CDTF">2016-01-26T17:18:08Z</dcterms:created>
  <dcterms:modified xsi:type="dcterms:W3CDTF">2025-12-01T14:23:21Z</dcterms:modified>
</cp:coreProperties>
</file>